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875" windowHeight="7965" activeTab="0"/>
  </bookViews>
  <sheets>
    <sheet name="Key Measures Graphs" sheetId="1" r:id="rId1"/>
  </sheets>
  <definedNames>
    <definedName name="_xlnm.Print_Area" localSheetId="0">'Key Measures Graphs'!$A$1:$AA$28</definedName>
  </definedNames>
  <calcPr fullCalcOnLoad="1"/>
</workbook>
</file>

<file path=xl/sharedStrings.xml><?xml version="1.0" encoding="utf-8"?>
<sst xmlns="http://schemas.openxmlformats.org/spreadsheetml/2006/main" count="17" uniqueCount="16">
  <si>
    <t>Month</t>
  </si>
  <si>
    <t># with Doc Self-Manage Goals</t>
  </si>
  <si>
    <t>% with Doc Self-Manage Goals</t>
  </si>
  <si>
    <t># of Patients with HbA1c in Last 12 Months</t>
  </si>
  <si>
    <t>Sum of their HbA1c Measures</t>
  </si>
  <si>
    <t>Avg of their HbA1c Measures</t>
  </si>
  <si>
    <t>Goal for % with Self-Manage Goals</t>
  </si>
  <si>
    <t>Goal for Avg of their HbA1c Measures</t>
  </si>
  <si>
    <t>Size of Population of Focus</t>
  </si>
  <si>
    <t xml:space="preserve"> </t>
  </si>
  <si>
    <t># Red Critical Results Sampled</t>
  </si>
  <si>
    <t>Average Time to Report (minutes)</t>
  </si>
  <si>
    <t>Goal for 
% with 
Notification
 w/in 1 hr</t>
  </si>
  <si>
    <t>Goal for Acknow-ledgement Time</t>
  </si>
  <si>
    <t># with Notifica-tion w/in 1 hour</t>
  </si>
  <si>
    <t>% with Notifica-tion w/in 1 hr.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</si>
</sst>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&quot;$&quot;\ * #,##0.00_-;_-&quot;$&quot;\ * #,##0.00\-;_-&quot;$&quot;\ 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sz val="10"/>
      <name val="Geneva"/>
      <family val="0"/>
    </font>
    <font>
      <sz val="11"/>
      <name val="Arial"/>
      <family val="0"/>
    </font>
    <font>
      <u val="single"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6" fillId="3" borderId="3" applyNumberFormat="0" applyBorder="0" applyAlignment="0" applyProtection="0"/>
    <xf numFmtId="165" fontId="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1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4" borderId="3" xfId="0" applyFont="1" applyFill="1" applyBorder="1" applyAlignment="1" applyProtection="1">
      <alignment/>
      <protection locked="0"/>
    </xf>
    <xf numFmtId="164" fontId="6" fillId="0" borderId="0" xfId="0" applyNumberFormat="1" applyFont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88780"/>
        <c:crosses val="autoZero"/>
        <c:auto val="0"/>
        <c:lblOffset val="100"/>
        <c:noMultiLvlLbl val="0"/>
      </c:catAx>
      <c:valAx>
        <c:axId val="12688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1491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Key Measure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'Key Measures Graphs'!$L$2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'Key Measures Graphs'!$K$3:$K$33</c:f>
              <c:strCache/>
            </c:strRef>
          </c:cat>
          <c:val>
            <c:numRef>
              <c:f>'Key Measures Graphs'!$L$3:$L$35</c:f>
              <c:numCache/>
            </c:numRef>
          </c:val>
          <c:smooth val="0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158230"/>
        <c:crosses val="autoZero"/>
        <c:auto val="0"/>
        <c:lblOffset val="100"/>
        <c:noMultiLvlLbl val="0"/>
      </c:catAx>
      <c:valAx>
        <c:axId val="2115823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9015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 of Critical Results (Red) with Notification within 1 hour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8"/>
          <c:w val="0.975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'Key Measures Graphs'!$L$2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'Key Measures Graphs'!$K$2:$K$18</c:f>
              <c:strCache/>
            </c:strRef>
          </c:cat>
          <c:val>
            <c:numRef>
              <c:f>'Key Measures Graphs'!$N$2:$N$18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'Key Measures Graphs'!$K$2:$K$18</c:f>
              <c:strCache/>
            </c:strRef>
          </c:cat>
          <c:val>
            <c:numRef>
              <c:f>'Key Measures Graphs'!$W$2:$W$16</c:f>
              <c:numCache/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095040"/>
        <c:crosses val="autoZero"/>
        <c:auto val="0"/>
        <c:lblOffset val="100"/>
        <c:noMultiLvlLbl val="0"/>
      </c:catAx>
      <c:valAx>
        <c:axId val="360950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0634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to Critical Test Acknowledgement (minutes)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35"/>
          <c:w val="0.984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'Key Measures Graphs'!$L$2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'Key Measures Graphs'!$K$2:$K$18</c:f>
              <c:strCache/>
            </c:strRef>
          </c:cat>
          <c:val>
            <c:numRef>
              <c:f>'Key Measures Graphs'!$P$2:$P$18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'Key Measures Graphs'!$K$2:$K$18</c:f>
              <c:strCache/>
            </c:strRef>
          </c:cat>
          <c:val>
            <c:numRef>
              <c:f>'Key Measures Graphs'!$X$2:$X$16</c:f>
              <c:numCache/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017098"/>
        <c:crosses val="autoZero"/>
        <c:auto val="0"/>
        <c:lblOffset val="100"/>
        <c:noMultiLvlLbl val="0"/>
      </c:catAx>
      <c:valAx>
        <c:axId val="38017098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1990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0.4565</cdr:y>
    </cdr:from>
    <cdr:to>
      <cdr:x>-536870.2</cdr:x>
      <cdr:y>0.48175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685800"/>
          <a:ext cx="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Cycle 1</a:t>
          </a:r>
        </a:p>
      </cdr:txBody>
    </cdr:sp>
  </cdr:relSizeAnchor>
  <cdr:relSizeAnchor xmlns:cdr="http://schemas.openxmlformats.org/drawingml/2006/chartDrawing">
    <cdr:from>
      <cdr:x>0.7185</cdr:x>
      <cdr:y>0.58425</cdr:y>
    </cdr:from>
    <cdr:to>
      <cdr:x>0.7185</cdr:x>
      <cdr:y>0.74175</cdr:y>
    </cdr:to>
    <cdr:sp>
      <cdr:nvSpPr>
        <cdr:cNvPr id="2" name="Line 2"/>
        <cdr:cNvSpPr>
          <a:spLocks/>
        </cdr:cNvSpPr>
      </cdr:nvSpPr>
      <cdr:spPr>
        <a:xfrm>
          <a:off x="0" y="876300"/>
          <a:ext cx="0" cy="238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0.0635</cdr:y>
    </cdr:from>
    <cdr:to>
      <cdr:x>0.955</cdr:x>
      <cdr:y>0.166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1143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Goal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0.484</cdr:y>
    </cdr:from>
    <cdr:to>
      <cdr:x>0.96625</cdr:x>
      <cdr:y>0.591</cdr:y>
    </cdr:to>
    <cdr:sp>
      <cdr:nvSpPr>
        <cdr:cNvPr id="1" name="Text 2"/>
        <cdr:cNvSpPr txBox="1">
          <a:spLocks noChangeArrowheads="1"/>
        </cdr:cNvSpPr>
      </cdr:nvSpPr>
      <cdr:spPr>
        <a:xfrm>
          <a:off x="5238750" y="85725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Goal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0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4981575"/>
        <a:ext cx="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0</xdr:colOff>
      <xdr:row>27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00100"/>
          <a:ext cx="0" cy="421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Organization: ______________________________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Date: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_____________
Location:________________________________
Aim: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System and Populaton of Focus: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Measures  Related to the Aim:
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Measure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Definition of Measure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Goal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Sampling Plan for Measure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
2.
3.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4.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Annotated Graph(s) of key measure(s)
</a:t>
          </a:r>
        </a:p>
      </xdr:txBody>
    </xdr:sp>
    <xdr:clientData/>
  </xdr:twoCellAnchor>
  <xdr:twoCellAnchor>
    <xdr:from>
      <xdr:col>0</xdr:col>
      <xdr:colOff>0</xdr:colOff>
      <xdr:row>37</xdr:row>
      <xdr:rowOff>28575</xdr:rowOff>
    </xdr:from>
    <xdr:to>
      <xdr:col>0</xdr:col>
      <xdr:colOff>0</xdr:colOff>
      <xdr:row>57</xdr:row>
      <xdr:rowOff>66675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6619875"/>
          <a:ext cx="0" cy="3267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Brief Description of Changes Tested (annotate cycles on chart):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Cycle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 Element of Chronic Model *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                                                Describe Change                                                                         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1
2
3
4
5
6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* Identify Specific Component - Organization, Community, Self-management, Decision support, Delivery, or Information System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Summary of Results: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0</xdr:col>
      <xdr:colOff>0</xdr:colOff>
      <xdr:row>36</xdr:row>
      <xdr:rowOff>123825</xdr:rowOff>
    </xdr:to>
    <xdr:graphicFrame>
      <xdr:nvGraphicFramePr>
        <xdr:cNvPr id="4" name="Chart 5"/>
        <xdr:cNvGraphicFramePr/>
      </xdr:nvGraphicFramePr>
      <xdr:xfrm>
        <a:off x="0" y="5038725"/>
        <a:ext cx="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9</xdr:col>
      <xdr:colOff>447675</xdr:colOff>
      <xdr:row>7</xdr:row>
      <xdr:rowOff>152400</xdr:rowOff>
    </xdr:to>
    <xdr:graphicFrame>
      <xdr:nvGraphicFramePr>
        <xdr:cNvPr id="5" name="Chart 24"/>
        <xdr:cNvGraphicFramePr/>
      </xdr:nvGraphicFramePr>
      <xdr:xfrm>
        <a:off x="28575" y="28575"/>
        <a:ext cx="59055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7</xdr:row>
      <xdr:rowOff>152400</xdr:rowOff>
    </xdr:from>
    <xdr:to>
      <xdr:col>9</xdr:col>
      <xdr:colOff>447675</xdr:colOff>
      <xdr:row>18</xdr:row>
      <xdr:rowOff>152400</xdr:rowOff>
    </xdr:to>
    <xdr:graphicFrame>
      <xdr:nvGraphicFramePr>
        <xdr:cNvPr id="6" name="Chart 25"/>
        <xdr:cNvGraphicFramePr/>
      </xdr:nvGraphicFramePr>
      <xdr:xfrm>
        <a:off x="38100" y="1885950"/>
        <a:ext cx="5895975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AA33"/>
  <sheetViews>
    <sheetView tabSelected="1" workbookViewId="0" topLeftCell="A1">
      <selection activeCell="K19" sqref="K19"/>
    </sheetView>
  </sheetViews>
  <sheetFormatPr defaultColWidth="9.140625" defaultRowHeight="12.75"/>
  <cols>
    <col min="10" max="10" width="9.8515625" style="0" customWidth="1"/>
    <col min="11" max="11" width="7.421875" style="0" customWidth="1"/>
    <col min="12" max="12" width="9.28125" style="0" customWidth="1"/>
    <col min="13" max="14" width="7.7109375" style="0" customWidth="1"/>
    <col min="15" max="16" width="8.7109375" style="0" customWidth="1"/>
    <col min="17" max="17" width="7.8515625" style="0" hidden="1" customWidth="1"/>
    <col min="18" max="18" width="7.7109375" style="0" hidden="1" customWidth="1"/>
    <col min="19" max="19" width="11.57421875" style="0" hidden="1" customWidth="1"/>
    <col min="20" max="21" width="9.7109375" style="0" hidden="1" customWidth="1"/>
    <col min="22" max="22" width="7.00390625" style="0" customWidth="1"/>
    <col min="23" max="23" width="15.00390625" style="0" customWidth="1"/>
    <col min="25" max="25" width="13.140625" style="0" hidden="1" customWidth="1"/>
    <col min="26" max="26" width="13.7109375" style="0" hidden="1" customWidth="1"/>
    <col min="27" max="27" width="11.57421875" style="0" hidden="1" customWidth="1"/>
  </cols>
  <sheetData>
    <row r="1" spans="11:27" s="2" customFormat="1" ht="60" customHeight="1">
      <c r="K1" s="11" t="s">
        <v>0</v>
      </c>
      <c r="L1" s="11" t="s">
        <v>10</v>
      </c>
      <c r="M1" s="11" t="s">
        <v>14</v>
      </c>
      <c r="N1" s="11" t="s">
        <v>15</v>
      </c>
      <c r="O1" s="11" t="s">
        <v>10</v>
      </c>
      <c r="P1" s="11" t="s">
        <v>11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W1" s="10" t="s">
        <v>12</v>
      </c>
      <c r="X1" s="10" t="s">
        <v>13</v>
      </c>
      <c r="Y1" s="2" t="s">
        <v>6</v>
      </c>
      <c r="Z1" s="2" t="s">
        <v>7</v>
      </c>
      <c r="AA1" s="2" t="s">
        <v>8</v>
      </c>
    </row>
    <row r="2" spans="11:27" ht="12.75">
      <c r="K2" s="4"/>
      <c r="L2" s="5"/>
      <c r="M2" s="5"/>
      <c r="N2" s="5"/>
      <c r="O2" s="5"/>
      <c r="P2" s="5"/>
      <c r="Q2" s="5"/>
      <c r="R2" s="5"/>
      <c r="S2" s="5"/>
      <c r="T2" s="5"/>
      <c r="U2" s="5"/>
      <c r="W2" s="8">
        <v>100</v>
      </c>
      <c r="X2" s="8">
        <v>60</v>
      </c>
      <c r="Y2" s="8">
        <v>70</v>
      </c>
      <c r="Z2" s="8">
        <v>8</v>
      </c>
      <c r="AA2" s="9">
        <v>160</v>
      </c>
    </row>
    <row r="3" spans="11:27" ht="12.75">
      <c r="K3" s="4">
        <v>37928</v>
      </c>
      <c r="L3" s="6">
        <v>20</v>
      </c>
      <c r="M3" s="6">
        <v>5</v>
      </c>
      <c r="N3" s="7">
        <f>IF(AND(L3&gt;0,ISNUMBER(M3)),(M3/L3)*100,NA())</f>
        <v>25</v>
      </c>
      <c r="O3" s="6">
        <v>20</v>
      </c>
      <c r="P3" s="7">
        <v>75</v>
      </c>
      <c r="Q3" s="6">
        <v>0</v>
      </c>
      <c r="R3" s="7">
        <f>IF(AND(L3&gt;0,ISNUMBER(Q3)),(Q3/L3)*100,NA())</f>
        <v>0</v>
      </c>
      <c r="S3" s="6">
        <v>16</v>
      </c>
      <c r="T3" s="6">
        <v>156.2</v>
      </c>
      <c r="U3" s="7">
        <f>IF(AND(S3&gt;0,ISNUMBER(T3)),(T3/S3),NA())</f>
        <v>9.7625</v>
      </c>
      <c r="W3" s="8">
        <v>100</v>
      </c>
      <c r="X3" s="8">
        <v>60</v>
      </c>
      <c r="Y3" s="8">
        <v>70</v>
      </c>
      <c r="Z3" s="8">
        <v>8</v>
      </c>
      <c r="AA3" s="9">
        <v>160</v>
      </c>
    </row>
    <row r="4" spans="11:27" ht="12.75">
      <c r="K4" s="4">
        <v>37958</v>
      </c>
      <c r="L4" s="6">
        <v>20</v>
      </c>
      <c r="M4" s="6">
        <v>8</v>
      </c>
      <c r="N4" s="7">
        <f aca="true" t="shared" si="0" ref="N4:N18">IF(AND(L4&gt;0,ISNUMBER(M4)),(M4/L4)*100,NA())</f>
        <v>40</v>
      </c>
      <c r="O4" s="6">
        <v>20</v>
      </c>
      <c r="P4" s="7">
        <v>73</v>
      </c>
      <c r="Q4" s="6">
        <v>4</v>
      </c>
      <c r="R4" s="7">
        <f aca="true" t="shared" si="1" ref="R4:R18">IF(AND(L4&gt;0,ISNUMBER(Q4)),(Q4/L4)*100,NA())</f>
        <v>20</v>
      </c>
      <c r="S4" s="6">
        <v>36</v>
      </c>
      <c r="T4" s="6">
        <v>309</v>
      </c>
      <c r="U4" s="7">
        <f aca="true" t="shared" si="2" ref="U4:U18">IF(AND(S4&gt;0,ISNUMBER(T4)),(T4/S4),NA())</f>
        <v>8.583333333333334</v>
      </c>
      <c r="W4" s="8">
        <v>100</v>
      </c>
      <c r="X4" s="8">
        <v>60</v>
      </c>
      <c r="Y4" s="8">
        <v>70</v>
      </c>
      <c r="Z4" s="8">
        <v>8</v>
      </c>
      <c r="AA4" s="9">
        <v>160</v>
      </c>
    </row>
    <row r="5" spans="11:27" ht="12.75">
      <c r="K5" s="4">
        <v>37989</v>
      </c>
      <c r="L5" s="6">
        <v>20</v>
      </c>
      <c r="M5" s="6">
        <v>10</v>
      </c>
      <c r="N5" s="7">
        <f t="shared" si="0"/>
        <v>50</v>
      </c>
      <c r="O5" s="6">
        <v>20</v>
      </c>
      <c r="P5" s="7">
        <v>66</v>
      </c>
      <c r="Q5" s="6">
        <v>28</v>
      </c>
      <c r="R5" s="7">
        <f t="shared" si="1"/>
        <v>140</v>
      </c>
      <c r="S5" s="6">
        <v>52</v>
      </c>
      <c r="T5" s="6">
        <v>456</v>
      </c>
      <c r="U5" s="7">
        <f t="shared" si="2"/>
        <v>8.76923076923077</v>
      </c>
      <c r="W5" s="8">
        <v>100</v>
      </c>
      <c r="X5" s="8">
        <v>60</v>
      </c>
      <c r="Y5" s="8">
        <v>70</v>
      </c>
      <c r="Z5" s="8">
        <v>8</v>
      </c>
      <c r="AA5" s="9">
        <v>160</v>
      </c>
    </row>
    <row r="6" spans="11:27" ht="12.75">
      <c r="K6" s="4">
        <v>38020</v>
      </c>
      <c r="L6" s="6">
        <v>20</v>
      </c>
      <c r="M6" s="6">
        <v>15</v>
      </c>
      <c r="N6" s="7">
        <f t="shared" si="0"/>
        <v>75</v>
      </c>
      <c r="O6" s="6">
        <v>20</v>
      </c>
      <c r="P6" s="7">
        <v>55</v>
      </c>
      <c r="Q6" s="6">
        <v>54</v>
      </c>
      <c r="R6" s="7">
        <f t="shared" si="1"/>
        <v>270</v>
      </c>
      <c r="S6" s="6">
        <v>67</v>
      </c>
      <c r="T6" s="6">
        <v>590</v>
      </c>
      <c r="U6" s="7">
        <f t="shared" si="2"/>
        <v>8.805970149253731</v>
      </c>
      <c r="W6" s="8">
        <v>100</v>
      </c>
      <c r="X6" s="8">
        <v>60</v>
      </c>
      <c r="Y6" s="8">
        <v>70</v>
      </c>
      <c r="Z6" s="8">
        <v>8</v>
      </c>
      <c r="AA6" s="9">
        <v>160</v>
      </c>
    </row>
    <row r="7" spans="11:27" ht="12.75">
      <c r="K7" s="4">
        <v>38049</v>
      </c>
      <c r="L7" s="6"/>
      <c r="M7" s="6"/>
      <c r="N7" s="7" t="e">
        <f t="shared" si="0"/>
        <v>#N/A</v>
      </c>
      <c r="O7" s="6"/>
      <c r="P7" s="7" t="e">
        <f aca="true" t="shared" si="3" ref="P7:P18">IF(AND(L7&gt;0,ISNUMBER(O7)),(O7/L7)*100,NA())</f>
        <v>#N/A</v>
      </c>
      <c r="Q7" s="6"/>
      <c r="R7" s="7" t="e">
        <f t="shared" si="1"/>
        <v>#N/A</v>
      </c>
      <c r="S7" s="6"/>
      <c r="T7" s="6"/>
      <c r="U7" s="7" t="e">
        <f t="shared" si="2"/>
        <v>#N/A</v>
      </c>
      <c r="W7" s="8">
        <v>100</v>
      </c>
      <c r="X7" s="8">
        <v>60</v>
      </c>
      <c r="Y7" s="8">
        <v>70</v>
      </c>
      <c r="Z7" s="8">
        <v>8</v>
      </c>
      <c r="AA7" s="9">
        <v>160</v>
      </c>
    </row>
    <row r="8" spans="11:27" ht="12.75">
      <c r="K8" s="4">
        <v>38080</v>
      </c>
      <c r="L8" s="6"/>
      <c r="M8" s="6"/>
      <c r="N8" s="7" t="e">
        <f t="shared" si="0"/>
        <v>#N/A</v>
      </c>
      <c r="O8" s="6"/>
      <c r="P8" s="7" t="e">
        <f t="shared" si="3"/>
        <v>#N/A</v>
      </c>
      <c r="Q8" s="6"/>
      <c r="R8" s="7" t="e">
        <f t="shared" si="1"/>
        <v>#N/A</v>
      </c>
      <c r="S8" s="6"/>
      <c r="T8" s="6"/>
      <c r="U8" s="7" t="e">
        <f t="shared" si="2"/>
        <v>#N/A</v>
      </c>
      <c r="W8" s="8">
        <v>100</v>
      </c>
      <c r="X8" s="8">
        <v>60</v>
      </c>
      <c r="Y8" s="8">
        <v>70</v>
      </c>
      <c r="Z8" s="8">
        <v>8</v>
      </c>
      <c r="AA8" s="9">
        <v>160</v>
      </c>
    </row>
    <row r="9" spans="11:27" ht="12.75">
      <c r="K9" s="4">
        <v>38110</v>
      </c>
      <c r="L9" s="6"/>
      <c r="M9" s="6"/>
      <c r="N9" s="7" t="e">
        <f t="shared" si="0"/>
        <v>#N/A</v>
      </c>
      <c r="O9" s="6"/>
      <c r="P9" s="7" t="e">
        <f t="shared" si="3"/>
        <v>#N/A</v>
      </c>
      <c r="Q9" s="6"/>
      <c r="R9" s="7" t="e">
        <f t="shared" si="1"/>
        <v>#N/A</v>
      </c>
      <c r="S9" s="6"/>
      <c r="T9" s="6"/>
      <c r="U9" s="7" t="e">
        <f t="shared" si="2"/>
        <v>#N/A</v>
      </c>
      <c r="W9" s="8">
        <v>100</v>
      </c>
      <c r="X9" s="8">
        <v>60</v>
      </c>
      <c r="Y9" s="8">
        <v>70</v>
      </c>
      <c r="Z9" s="8">
        <v>8</v>
      </c>
      <c r="AA9" s="9">
        <v>160</v>
      </c>
    </row>
    <row r="10" spans="11:27" ht="12.75">
      <c r="K10" s="4">
        <v>38141</v>
      </c>
      <c r="L10" s="6"/>
      <c r="M10" s="6"/>
      <c r="N10" s="7" t="e">
        <f t="shared" si="0"/>
        <v>#N/A</v>
      </c>
      <c r="O10" s="6"/>
      <c r="P10" s="7" t="e">
        <f t="shared" si="3"/>
        <v>#N/A</v>
      </c>
      <c r="Q10" s="6"/>
      <c r="R10" s="7" t="e">
        <f t="shared" si="1"/>
        <v>#N/A</v>
      </c>
      <c r="S10" s="6"/>
      <c r="T10" s="6"/>
      <c r="U10" s="7" t="e">
        <f t="shared" si="2"/>
        <v>#N/A</v>
      </c>
      <c r="W10" s="8">
        <v>100</v>
      </c>
      <c r="X10" s="8">
        <v>60</v>
      </c>
      <c r="Y10" s="8">
        <v>70</v>
      </c>
      <c r="Z10" s="8">
        <v>8</v>
      </c>
      <c r="AA10" s="9">
        <v>160</v>
      </c>
    </row>
    <row r="11" spans="11:27" ht="12.75">
      <c r="K11" s="4">
        <v>38171</v>
      </c>
      <c r="L11" s="6"/>
      <c r="M11" s="6"/>
      <c r="N11" s="7" t="e">
        <f t="shared" si="0"/>
        <v>#N/A</v>
      </c>
      <c r="O11" s="6"/>
      <c r="P11" s="7" t="e">
        <f t="shared" si="3"/>
        <v>#N/A</v>
      </c>
      <c r="Q11" s="6"/>
      <c r="R11" s="7" t="e">
        <f t="shared" si="1"/>
        <v>#N/A</v>
      </c>
      <c r="S11" s="6"/>
      <c r="T11" s="6"/>
      <c r="U11" s="7" t="e">
        <f t="shared" si="2"/>
        <v>#N/A</v>
      </c>
      <c r="W11" s="8">
        <v>100</v>
      </c>
      <c r="X11" s="8">
        <v>60</v>
      </c>
      <c r="Y11" s="8">
        <v>70</v>
      </c>
      <c r="Z11" s="8">
        <v>8</v>
      </c>
      <c r="AA11" s="9">
        <v>160</v>
      </c>
    </row>
    <row r="12" spans="11:27" ht="12.75">
      <c r="K12" s="4">
        <v>38202</v>
      </c>
      <c r="L12" s="6"/>
      <c r="M12" s="6"/>
      <c r="N12" s="7" t="e">
        <f t="shared" si="0"/>
        <v>#N/A</v>
      </c>
      <c r="O12" s="6"/>
      <c r="P12" s="7" t="e">
        <f t="shared" si="3"/>
        <v>#N/A</v>
      </c>
      <c r="Q12" s="6"/>
      <c r="R12" s="7" t="e">
        <f t="shared" si="1"/>
        <v>#N/A</v>
      </c>
      <c r="S12" s="6"/>
      <c r="T12" s="6"/>
      <c r="U12" s="7" t="e">
        <f t="shared" si="2"/>
        <v>#N/A</v>
      </c>
      <c r="W12" s="8">
        <v>100</v>
      </c>
      <c r="X12" s="8">
        <v>60</v>
      </c>
      <c r="Y12" s="8">
        <v>70</v>
      </c>
      <c r="Z12" s="8">
        <v>8</v>
      </c>
      <c r="AA12" s="9">
        <v>160</v>
      </c>
    </row>
    <row r="13" spans="11:27" ht="12.75">
      <c r="K13" s="4">
        <v>38233</v>
      </c>
      <c r="L13" s="6"/>
      <c r="M13" s="6"/>
      <c r="N13" s="7" t="e">
        <f t="shared" si="0"/>
        <v>#N/A</v>
      </c>
      <c r="O13" s="6"/>
      <c r="P13" s="7" t="e">
        <f t="shared" si="3"/>
        <v>#N/A</v>
      </c>
      <c r="Q13" s="6"/>
      <c r="R13" s="7" t="e">
        <f t="shared" si="1"/>
        <v>#N/A</v>
      </c>
      <c r="S13" s="6"/>
      <c r="T13" s="6"/>
      <c r="U13" s="7" t="e">
        <f t="shared" si="2"/>
        <v>#N/A</v>
      </c>
      <c r="W13" s="8">
        <v>100</v>
      </c>
      <c r="X13" s="8">
        <v>60</v>
      </c>
      <c r="Y13" s="8">
        <v>70</v>
      </c>
      <c r="Z13" s="8">
        <v>8</v>
      </c>
      <c r="AA13" s="9">
        <v>160</v>
      </c>
    </row>
    <row r="14" spans="11:27" ht="12.75">
      <c r="K14" s="4">
        <v>38263</v>
      </c>
      <c r="L14" s="6"/>
      <c r="M14" s="6"/>
      <c r="N14" s="7" t="e">
        <f t="shared" si="0"/>
        <v>#N/A</v>
      </c>
      <c r="O14" s="6"/>
      <c r="P14" s="7" t="e">
        <f t="shared" si="3"/>
        <v>#N/A</v>
      </c>
      <c r="Q14" s="6"/>
      <c r="R14" s="7" t="e">
        <f t="shared" si="1"/>
        <v>#N/A</v>
      </c>
      <c r="S14" s="6"/>
      <c r="T14" s="6"/>
      <c r="U14" s="7" t="e">
        <f t="shared" si="2"/>
        <v>#N/A</v>
      </c>
      <c r="W14" s="8">
        <v>100</v>
      </c>
      <c r="X14" s="8">
        <v>60</v>
      </c>
      <c r="Y14" s="8">
        <v>70</v>
      </c>
      <c r="Z14" s="8">
        <v>8</v>
      </c>
      <c r="AA14" s="9">
        <v>160</v>
      </c>
    </row>
    <row r="15" spans="11:27" ht="12.75">
      <c r="K15" s="4">
        <v>38294</v>
      </c>
      <c r="L15" s="6"/>
      <c r="M15" s="6"/>
      <c r="N15" s="7" t="e">
        <f t="shared" si="0"/>
        <v>#N/A</v>
      </c>
      <c r="O15" s="6"/>
      <c r="P15" s="7" t="e">
        <f t="shared" si="3"/>
        <v>#N/A</v>
      </c>
      <c r="Q15" s="6"/>
      <c r="R15" s="7" t="e">
        <f t="shared" si="1"/>
        <v>#N/A</v>
      </c>
      <c r="S15" s="6"/>
      <c r="T15" s="6"/>
      <c r="U15" s="7" t="e">
        <f t="shared" si="2"/>
        <v>#N/A</v>
      </c>
      <c r="W15" s="8">
        <v>100</v>
      </c>
      <c r="X15" s="8">
        <v>60</v>
      </c>
      <c r="Y15" s="8">
        <v>70</v>
      </c>
      <c r="Z15" s="8">
        <v>8</v>
      </c>
      <c r="AA15" s="9">
        <v>160</v>
      </c>
    </row>
    <row r="16" spans="11:27" ht="12.75">
      <c r="K16" s="4">
        <v>38324</v>
      </c>
      <c r="L16" s="6"/>
      <c r="M16" s="6"/>
      <c r="N16" s="7" t="e">
        <f t="shared" si="0"/>
        <v>#N/A</v>
      </c>
      <c r="O16" s="6"/>
      <c r="P16" s="7" t="e">
        <f t="shared" si="3"/>
        <v>#N/A</v>
      </c>
      <c r="Q16" s="6"/>
      <c r="R16" s="7" t="e">
        <f t="shared" si="1"/>
        <v>#N/A</v>
      </c>
      <c r="S16" s="6"/>
      <c r="T16" s="6"/>
      <c r="U16" s="7" t="e">
        <f t="shared" si="2"/>
        <v>#N/A</v>
      </c>
      <c r="W16" s="8">
        <v>100</v>
      </c>
      <c r="X16" s="8">
        <v>60</v>
      </c>
      <c r="Y16" s="8">
        <v>70</v>
      </c>
      <c r="Z16" s="8">
        <v>8</v>
      </c>
      <c r="AA16" s="9">
        <v>160</v>
      </c>
    </row>
    <row r="17" spans="11:27" ht="12.75">
      <c r="K17" s="4">
        <v>38355</v>
      </c>
      <c r="L17" s="6"/>
      <c r="M17" s="6"/>
      <c r="N17" s="7" t="e">
        <f t="shared" si="0"/>
        <v>#N/A</v>
      </c>
      <c r="O17" s="6"/>
      <c r="P17" s="7" t="e">
        <f t="shared" si="3"/>
        <v>#N/A</v>
      </c>
      <c r="Q17" s="6"/>
      <c r="R17" s="7" t="e">
        <f t="shared" si="1"/>
        <v>#N/A</v>
      </c>
      <c r="S17" s="6"/>
      <c r="T17" s="6"/>
      <c r="U17" s="7" t="e">
        <f t="shared" si="2"/>
        <v>#N/A</v>
      </c>
      <c r="W17" s="8">
        <v>100</v>
      </c>
      <c r="X17" s="8">
        <v>60</v>
      </c>
      <c r="Y17" s="8">
        <v>70</v>
      </c>
      <c r="Z17" s="8">
        <v>8</v>
      </c>
      <c r="AA17" s="9">
        <v>160</v>
      </c>
    </row>
    <row r="18" spans="11:27" ht="12.75">
      <c r="K18" s="4">
        <v>38386</v>
      </c>
      <c r="L18" s="6"/>
      <c r="M18" s="6"/>
      <c r="N18" s="7" t="e">
        <f t="shared" si="0"/>
        <v>#N/A</v>
      </c>
      <c r="O18" s="6"/>
      <c r="P18" s="7" t="e">
        <f t="shared" si="3"/>
        <v>#N/A</v>
      </c>
      <c r="Q18" s="6"/>
      <c r="R18" s="7" t="e">
        <f t="shared" si="1"/>
        <v>#N/A</v>
      </c>
      <c r="S18" s="6"/>
      <c r="T18" s="6"/>
      <c r="U18" s="7" t="e">
        <f t="shared" si="2"/>
        <v>#N/A</v>
      </c>
      <c r="W18" s="8">
        <v>100</v>
      </c>
      <c r="X18" s="8">
        <v>60</v>
      </c>
      <c r="Y18" s="8">
        <v>70</v>
      </c>
      <c r="Z18" s="8">
        <v>8</v>
      </c>
      <c r="AA18" s="9">
        <v>160</v>
      </c>
    </row>
    <row r="19" ht="12.75">
      <c r="K19" s="4"/>
    </row>
    <row r="20" ht="12.75">
      <c r="K20" s="4"/>
    </row>
    <row r="21" spans="11:14" ht="12.75">
      <c r="K21" s="4"/>
      <c r="N21" t="s">
        <v>9</v>
      </c>
    </row>
    <row r="22" ht="12.75">
      <c r="K22" s="1"/>
    </row>
    <row r="23" ht="12.75">
      <c r="K23" s="1"/>
    </row>
    <row r="24" ht="12.75">
      <c r="K24" s="1"/>
    </row>
    <row r="25" ht="12.75">
      <c r="K25" s="1"/>
    </row>
    <row r="26" ht="12.75">
      <c r="K26" s="1"/>
    </row>
    <row r="27" ht="12.75">
      <c r="K27" s="1"/>
    </row>
    <row r="28" ht="12.75">
      <c r="K28" s="1"/>
    </row>
    <row r="29" ht="12.75"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57" ht="12" customHeight="1"/>
    <row r="58" ht="12" customHeight="1"/>
  </sheetData>
  <printOptions horizontalCentered="1"/>
  <pageMargins left="0.5" right="0.5" top="0.75" bottom="0.5" header="0.5" footer="0"/>
  <pageSetup horizontalDpi="300" verticalDpi="300" orientation="portrait" r:id="rId2"/>
  <headerFooter alignWithMargins="0">
    <oddHeader>&amp;L&amp;"Arial,Bold"&amp;12Graphs of Key Measures&amp;R&amp;"Arial,Bold"&amp;12Put Your Center Name Here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Langley</dc:creator>
  <cp:keywords/>
  <dc:description/>
  <cp:lastModifiedBy>justinb</cp:lastModifiedBy>
  <cp:lastPrinted>2003-12-29T18:47:12Z</cp:lastPrinted>
  <dcterms:created xsi:type="dcterms:W3CDTF">1999-03-08T20:17:43Z</dcterms:created>
  <dcterms:modified xsi:type="dcterms:W3CDTF">2004-02-10T21:48:42Z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1888701561</vt:i4>
  </property>
  <property fmtid="{D5CDD505-2E9C-101B-9397-08002B2CF9AE}" pid="3" name="_EmailSubject">
    <vt:lpwstr>Web page updates</vt:lpwstr>
  </property>
  <property fmtid="{D5CDD505-2E9C-101B-9397-08002B2CF9AE}" pid="4" name="_AuthorEmail">
    <vt:lpwstr>dhanna@mhalink.org</vt:lpwstr>
  </property>
  <property fmtid="{D5CDD505-2E9C-101B-9397-08002B2CF9AE}" pid="5" name="_AuthorEmailDisplayName">
    <vt:lpwstr>Doris Hanna</vt:lpwstr>
  </property>
  <property fmtid="{D5CDD505-2E9C-101B-9397-08002B2CF9AE}" pid="6" name="_PreviousAdHocReviewCycleID">
    <vt:i4>427750857</vt:i4>
  </property>
  <property fmtid="{D5CDD505-2E9C-101B-9397-08002B2CF9AE}" pid="7" name="_ReviewingToolsShownOnce">
    <vt:lpwstr/>
  </property>
</Properties>
</file>